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veco 1" sheetId="1" r:id="rId1"/>
  </sheets>
  <definedNames>
    <definedName name="_xlnm.Print_Titles" localSheetId="0">'Iveco 1'!$10:$10</definedName>
  </definedNames>
  <calcPr fullCalcOnLoad="1"/>
</workbook>
</file>

<file path=xl/sharedStrings.xml><?xml version="1.0" encoding="utf-8"?>
<sst xmlns="http://schemas.openxmlformats.org/spreadsheetml/2006/main" count="41" uniqueCount="38">
  <si>
    <t>КАРТА</t>
  </si>
  <si>
    <t>фотографии рабочего времени</t>
  </si>
  <si>
    <t>Специальность по диплому</t>
  </si>
  <si>
    <t>Профессия, должность</t>
  </si>
  <si>
    <t>(код, наименование)</t>
  </si>
  <si>
    <t>Что наблюдалось</t>
  </si>
  <si>
    <t>Текущее время, ч, мин</t>
  </si>
  <si>
    <t>Продолжительность, мин</t>
  </si>
  <si>
    <t>Итого:</t>
  </si>
  <si>
    <t>1. Подготовительно-заключительное время, Т.п.з.</t>
  </si>
  <si>
    <t>2. Время обслуживания рабочего места, Т.орг.</t>
  </si>
  <si>
    <t>3. Оперативное время, Т.оп.</t>
  </si>
  <si>
    <t>4. Время перерывов в работе, Т.пер.</t>
  </si>
  <si>
    <t>– регламентированные перерывы</t>
  </si>
  <si>
    <t>– нерегламентированные перерывы</t>
  </si>
  <si>
    <t>Подпись исполнителя</t>
  </si>
  <si>
    <t>Подпись руководителя структурного подразделения</t>
  </si>
  <si>
    <t>Получение путевого листа, прохождение предрейсового медосмотра</t>
  </si>
  <si>
    <t>Постановка транспортного средства на стоянку, осмотр технического состояния транспортного средства</t>
  </si>
  <si>
    <t xml:space="preserve">Прохождение техосмотра транспортного средства </t>
  </si>
  <si>
    <t>Вынужденная поза, общая и локальная вибрация, шум</t>
  </si>
  <si>
    <t>19203 Тракторист</t>
  </si>
  <si>
    <t>Уборка территории центрального офиса от снега</t>
  </si>
  <si>
    <t>Перемещение в магазин по ул. Жуковского и очистка прилегающей территории от снега</t>
  </si>
  <si>
    <t>Обеденный перерыв</t>
  </si>
  <si>
    <t>Перемещение в торговый центр по пр. Рокоссовского, очистка прилегающей территории от снега</t>
  </si>
  <si>
    <t>Перемещение в торговый центр по Игуменскому тракту и очистка прилегающей территории от снега</t>
  </si>
  <si>
    <t>Перемещение в центральный офис (пер. Асаналиева, 3)</t>
  </si>
  <si>
    <t>Цех, участок:транспортный сектор</t>
  </si>
  <si>
    <t>Е.В.Лапицкая</t>
  </si>
  <si>
    <t>В.В.Петрушенков</t>
  </si>
  <si>
    <t>№ 8</t>
  </si>
  <si>
    <t>Копылов Артем Дмитриевич</t>
  </si>
  <si>
    <t>Дата наблюдения: 12.01.2018</t>
  </si>
  <si>
    <t>Фамилия, собственное имя, отчество</t>
  </si>
  <si>
    <t>№ п/п</t>
  </si>
  <si>
    <t>Наименования факторов производственной среды, показателей тяжести и напряженности трудового процесса</t>
  </si>
  <si>
    <t>Общее среднее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</si>
</sst>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  <numFmt numFmtId="177" formatCode="0.0"/>
    <numFmt numFmtId="178" formatCode="0.000"/>
    <numFmt numFmtId="179" formatCode="mm:ss.0;@"/>
    <numFmt numFmtId="180" formatCode="[$-F400]h:mm:ss\ AM/PM"/>
    <numFmt numFmtId="181" formatCode="[$-FC19]d\ mmmm\ yyyy\ &quot;г.&quot;"/>
    <numFmt numFmtId="182" formatCode="[$-409]h:mm\ AM/PM;@"/>
  </numFmts>
  <fonts count="47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20" fontId="2" fillId="0" borderId="0" xfId="0" applyNumberFormat="1" applyFont="1" applyBorder="1" applyAlignment="1">
      <alignment horizontal="center" vertical="center"/>
    </xf>
    <xf numFmtId="2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20" fontId="6" fillId="0" borderId="11" xfId="0" applyNumberFormat="1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0" fontId="2" fillId="33" borderId="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3">
      <selection activeCell="B29" sqref="B29"/>
    </sheetView>
  </sheetViews>
  <sheetFormatPr defaultColWidth="9.00390625" defaultRowHeight="12.75"/>
  <cols>
    <col min="1" max="1" width="3.75390625" style="18" customWidth="1"/>
    <col min="2" max="2" width="33.75390625" style="0" customWidth="1"/>
    <col min="3" max="3" width="12.25390625" style="0" customWidth="1"/>
    <col min="4" max="4" width="7.75390625" style="0" customWidth="1"/>
    <col min="5" max="5" width="33.75390625" style="0" customWidth="1"/>
    <col min="6" max="6" width="0" style="0" hidden="1" customWidth="1"/>
  </cols>
  <sheetData>
    <row r="1" spans="1:5" s="1" customFormat="1" ht="16.5">
      <c r="A1" s="34" t="s">
        <v>28</v>
      </c>
      <c r="B1" s="34"/>
      <c r="C1" s="34"/>
      <c r="D1" s="35" t="s">
        <v>33</v>
      </c>
      <c r="E1" s="35"/>
    </row>
    <row r="2" spans="1:5" ht="15">
      <c r="A2" s="26"/>
      <c r="B2" s="27"/>
      <c r="C2" s="27"/>
      <c r="D2" s="27"/>
      <c r="E2" s="27"/>
    </row>
    <row r="3" spans="1:5" ht="15.75">
      <c r="A3" s="38" t="s">
        <v>0</v>
      </c>
      <c r="B3" s="38"/>
      <c r="C3" s="38"/>
      <c r="D3" s="38"/>
      <c r="E3" s="38"/>
    </row>
    <row r="4" spans="1:5" ht="15.75">
      <c r="A4" s="39" t="s">
        <v>1</v>
      </c>
      <c r="B4" s="39"/>
      <c r="C4" s="39"/>
      <c r="D4" s="39"/>
      <c r="E4" s="39"/>
    </row>
    <row r="5" spans="1:5" ht="15.75">
      <c r="A5" s="39" t="s">
        <v>31</v>
      </c>
      <c r="B5" s="39"/>
      <c r="C5" s="39"/>
      <c r="D5" s="39"/>
      <c r="E5" s="39"/>
    </row>
    <row r="6" spans="1:5" ht="15.75">
      <c r="A6" s="29" t="s">
        <v>34</v>
      </c>
      <c r="B6" s="28"/>
      <c r="C6" s="36" t="s">
        <v>32</v>
      </c>
      <c r="D6" s="36"/>
      <c r="E6" s="36"/>
    </row>
    <row r="7" spans="1:5" ht="15.75" customHeight="1">
      <c r="A7" s="29" t="s">
        <v>2</v>
      </c>
      <c r="B7" s="28"/>
      <c r="C7" s="36" t="s">
        <v>37</v>
      </c>
      <c r="D7" s="36"/>
      <c r="E7" s="36"/>
    </row>
    <row r="8" spans="1:5" ht="16.5" customHeight="1">
      <c r="A8" s="29" t="s">
        <v>3</v>
      </c>
      <c r="B8" s="28"/>
      <c r="C8" s="37" t="s">
        <v>21</v>
      </c>
      <c r="D8" s="37"/>
      <c r="E8" s="37"/>
    </row>
    <row r="9" spans="1:5" ht="12.75" customHeight="1">
      <c r="A9" s="2"/>
      <c r="B9" s="3"/>
      <c r="C9" s="33" t="s">
        <v>4</v>
      </c>
      <c r="D9" s="33"/>
      <c r="E9" s="33"/>
    </row>
    <row r="10" spans="1:5" ht="51">
      <c r="A10" s="4" t="s">
        <v>35</v>
      </c>
      <c r="B10" s="4" t="s">
        <v>5</v>
      </c>
      <c r="C10" s="4" t="s">
        <v>6</v>
      </c>
      <c r="D10" s="4" t="s">
        <v>7</v>
      </c>
      <c r="E10" s="5" t="s">
        <v>36</v>
      </c>
    </row>
    <row r="11" spans="1:8" s="8" customFormat="1" ht="47.25">
      <c r="A11" s="15">
        <v>1</v>
      </c>
      <c r="B11" s="24" t="s">
        <v>17</v>
      </c>
      <c r="C11" s="6">
        <f>TIME(7,0,0)</f>
        <v>0.2916666666666667</v>
      </c>
      <c r="D11" s="6">
        <f>TIME(,10,0)</f>
        <v>0.006944444444444444</v>
      </c>
      <c r="E11" s="7"/>
      <c r="G11" s="9"/>
      <c r="H11" s="10"/>
    </row>
    <row r="12" spans="1:8" s="8" customFormat="1" ht="31.5">
      <c r="A12" s="15">
        <v>2</v>
      </c>
      <c r="B12" s="24" t="s">
        <v>19</v>
      </c>
      <c r="C12" s="6">
        <f>C11+D11</f>
        <v>0.2986111111111111</v>
      </c>
      <c r="D12" s="6">
        <f>TIME(,10,0)</f>
        <v>0.006944444444444444</v>
      </c>
      <c r="E12" s="7"/>
      <c r="G12" s="9"/>
      <c r="H12" s="10"/>
    </row>
    <row r="13" spans="1:8" s="8" customFormat="1" ht="31.5">
      <c r="A13" s="15">
        <v>3</v>
      </c>
      <c r="B13" s="24" t="s">
        <v>22</v>
      </c>
      <c r="C13" s="6">
        <f aca="true" t="shared" si="0" ref="C13:C19">C12+D12</f>
        <v>0.3055555555555555</v>
      </c>
      <c r="D13" s="6">
        <f>TIME(,100,0)</f>
        <v>0.06944444444444445</v>
      </c>
      <c r="E13" s="7" t="s">
        <v>20</v>
      </c>
      <c r="G13" s="9"/>
      <c r="H13" s="10"/>
    </row>
    <row r="14" spans="1:9" s="8" customFormat="1" ht="63">
      <c r="A14" s="15">
        <v>5</v>
      </c>
      <c r="B14" s="24" t="s">
        <v>23</v>
      </c>
      <c r="C14" s="6">
        <f t="shared" si="0"/>
        <v>0.375</v>
      </c>
      <c r="D14" s="6">
        <f>TIME(0,120,0)</f>
        <v>0.08333333333333333</v>
      </c>
      <c r="E14" s="7" t="s">
        <v>20</v>
      </c>
      <c r="H14" s="10"/>
      <c r="I14" s="9"/>
    </row>
    <row r="15" spans="1:9" s="8" customFormat="1" ht="16.5">
      <c r="A15" s="15">
        <v>6</v>
      </c>
      <c r="B15" s="24" t="s">
        <v>24</v>
      </c>
      <c r="C15" s="6">
        <f t="shared" si="0"/>
        <v>0.4583333333333333</v>
      </c>
      <c r="D15" s="6">
        <f>TIME(0,60,0)</f>
        <v>0.041666666666666664</v>
      </c>
      <c r="E15" s="7"/>
      <c r="H15" s="10"/>
      <c r="I15" s="9"/>
    </row>
    <row r="16" spans="1:9" s="8" customFormat="1" ht="63">
      <c r="A16" s="15">
        <v>7</v>
      </c>
      <c r="B16" s="24" t="s">
        <v>25</v>
      </c>
      <c r="C16" s="6">
        <f t="shared" si="0"/>
        <v>0.5</v>
      </c>
      <c r="D16" s="6">
        <f>TIME(0,120,0)</f>
        <v>0.08333333333333333</v>
      </c>
      <c r="E16" s="7" t="s">
        <v>20</v>
      </c>
      <c r="H16" s="10"/>
      <c r="I16" s="9"/>
    </row>
    <row r="17" spans="1:9" s="8" customFormat="1" ht="63">
      <c r="A17" s="15">
        <v>8</v>
      </c>
      <c r="B17" s="24" t="s">
        <v>26</v>
      </c>
      <c r="C17" s="6">
        <f t="shared" si="0"/>
        <v>0.5833333333333334</v>
      </c>
      <c r="D17" s="6">
        <f>TIME(0,85,0)</f>
        <v>0.05902777777777778</v>
      </c>
      <c r="E17" s="7"/>
      <c r="H17" s="10"/>
      <c r="I17" s="9"/>
    </row>
    <row r="18" spans="1:9" s="8" customFormat="1" ht="28.5" customHeight="1">
      <c r="A18" s="15">
        <v>9</v>
      </c>
      <c r="B18" s="24" t="s">
        <v>27</v>
      </c>
      <c r="C18" s="6">
        <f t="shared" si="0"/>
        <v>0.6423611111111112</v>
      </c>
      <c r="D18" s="6">
        <f>TIME(0,20,0)</f>
        <v>0.013888888888888888</v>
      </c>
      <c r="E18" s="7" t="s">
        <v>20</v>
      </c>
      <c r="H18" s="10"/>
      <c r="I18" s="9"/>
    </row>
    <row r="19" spans="1:9" s="8" customFormat="1" ht="66.75" customHeight="1">
      <c r="A19" s="15">
        <v>10</v>
      </c>
      <c r="B19" s="24" t="s">
        <v>18</v>
      </c>
      <c r="C19" s="6">
        <f t="shared" si="0"/>
        <v>0.65625</v>
      </c>
      <c r="D19" s="6">
        <f>TIME(0,15,0)</f>
        <v>0.010416666666666666</v>
      </c>
      <c r="E19" s="7"/>
      <c r="H19" s="10"/>
      <c r="I19" s="9"/>
    </row>
    <row r="20" spans="1:9" s="8" customFormat="1" ht="16.5">
      <c r="A20" s="16"/>
      <c r="B20" s="11"/>
      <c r="C20" s="12"/>
      <c r="D20" s="32"/>
      <c r="E20" s="11"/>
      <c r="G20" s="1"/>
      <c r="H20" s="10"/>
      <c r="I20" s="9"/>
    </row>
    <row r="21" spans="1:7" s="8" customFormat="1" ht="16.5">
      <c r="A21" s="29" t="s">
        <v>8</v>
      </c>
      <c r="B21" s="27"/>
      <c r="C21" s="27"/>
      <c r="D21" s="30"/>
      <c r="E21" s="19"/>
      <c r="F21" s="1"/>
      <c r="G21" s="1"/>
    </row>
    <row r="22" spans="1:7" s="8" customFormat="1" ht="16.5">
      <c r="A22" s="29" t="s">
        <v>9</v>
      </c>
      <c r="B22" s="27"/>
      <c r="C22" s="27"/>
      <c r="D22" s="27"/>
      <c r="E22" s="20">
        <f>SUM(D11)</f>
        <v>0.006944444444444444</v>
      </c>
      <c r="F22" s="1"/>
      <c r="G22" s="1"/>
    </row>
    <row r="23" spans="1:7" s="8" customFormat="1" ht="16.5">
      <c r="A23" s="29" t="s">
        <v>10</v>
      </c>
      <c r="B23" s="27"/>
      <c r="C23" s="27"/>
      <c r="D23" s="27"/>
      <c r="E23" s="21">
        <f>SUM(D12,D19)</f>
        <v>0.017361111111111112</v>
      </c>
      <c r="F23" s="1"/>
      <c r="G23" s="1"/>
    </row>
    <row r="24" spans="1:7" s="8" customFormat="1" ht="16.5">
      <c r="A24" s="29" t="s">
        <v>11</v>
      </c>
      <c r="B24" s="27"/>
      <c r="C24" s="27"/>
      <c r="D24" s="27"/>
      <c r="E24" s="20">
        <f>SUM(D13,D14,D16,D17,D18)</f>
        <v>0.3090277777777778</v>
      </c>
      <c r="F24" s="1"/>
      <c r="G24" s="1"/>
    </row>
    <row r="25" spans="1:8" s="8" customFormat="1" ht="16.5">
      <c r="A25" s="29" t="s">
        <v>12</v>
      </c>
      <c r="B25" s="27"/>
      <c r="C25" s="27"/>
      <c r="D25" s="27"/>
      <c r="E25" s="22"/>
      <c r="F25" s="1"/>
      <c r="G25" s="1"/>
      <c r="H25" s="9"/>
    </row>
    <row r="26" spans="1:8" s="8" customFormat="1" ht="16.5">
      <c r="A26" s="29" t="s">
        <v>13</v>
      </c>
      <c r="B26" s="27"/>
      <c r="C26" s="27"/>
      <c r="D26" s="27"/>
      <c r="E26" s="20">
        <f>SUM(D15)</f>
        <v>0.041666666666666664</v>
      </c>
      <c r="F26" s="1"/>
      <c r="G26" s="1"/>
      <c r="H26" s="9"/>
    </row>
    <row r="27" spans="1:8" s="8" customFormat="1" ht="16.5">
      <c r="A27" s="29" t="s">
        <v>14</v>
      </c>
      <c r="B27" s="27"/>
      <c r="C27" s="27"/>
      <c r="D27" s="27"/>
      <c r="E27" s="21"/>
      <c r="F27" s="14"/>
      <c r="G27" s="14"/>
      <c r="H27" s="9"/>
    </row>
    <row r="28" spans="1:8" s="8" customFormat="1" ht="16.5">
      <c r="A28" s="22"/>
      <c r="B28" s="31"/>
      <c r="C28" s="31"/>
      <c r="D28" s="31"/>
      <c r="E28" s="23">
        <f>SUM(E22:E27)</f>
        <v>0.37500000000000006</v>
      </c>
      <c r="F28" s="14"/>
      <c r="G28" s="14"/>
      <c r="H28" s="9"/>
    </row>
    <row r="29" spans="1:7" s="8" customFormat="1" ht="4.5" customHeight="1">
      <c r="A29" s="22"/>
      <c r="B29" s="31"/>
      <c r="C29" s="31"/>
      <c r="D29" s="31"/>
      <c r="E29" s="22"/>
      <c r="F29" s="14"/>
      <c r="G29" s="14"/>
    </row>
    <row r="30" spans="1:5" s="1" customFormat="1" ht="3.75" customHeight="1">
      <c r="A30" s="22"/>
      <c r="B30" s="31"/>
      <c r="C30" s="31"/>
      <c r="D30" s="31"/>
      <c r="E30" s="22"/>
    </row>
    <row r="31" spans="1:5" s="1" customFormat="1" ht="16.5">
      <c r="A31" s="29" t="s">
        <v>15</v>
      </c>
      <c r="B31" s="27"/>
      <c r="C31" s="27"/>
      <c r="D31" s="27"/>
      <c r="E31" s="25" t="s">
        <v>29</v>
      </c>
    </row>
    <row r="32" spans="1:5" s="1" customFormat="1" ht="16.5">
      <c r="A32" s="29" t="s">
        <v>16</v>
      </c>
      <c r="B32" s="27"/>
      <c r="C32" s="27"/>
      <c r="D32" s="27"/>
      <c r="E32" s="25" t="s">
        <v>30</v>
      </c>
    </row>
    <row r="33" s="1" customFormat="1" ht="16.5">
      <c r="A33" s="17"/>
    </row>
    <row r="34" s="1" customFormat="1" ht="16.5">
      <c r="A34" s="17"/>
    </row>
    <row r="35" spans="1:7" s="1" customFormat="1" ht="16.5">
      <c r="A35" s="17"/>
      <c r="F35"/>
      <c r="G35"/>
    </row>
    <row r="36" spans="1:8" s="1" customFormat="1" ht="16.5">
      <c r="A36" s="18"/>
      <c r="B36"/>
      <c r="C36"/>
      <c r="D36"/>
      <c r="E36"/>
      <c r="F36"/>
      <c r="G36"/>
      <c r="H36" s="13"/>
    </row>
    <row r="37" spans="1:7" s="1" customFormat="1" ht="16.5">
      <c r="A37" s="18"/>
      <c r="B37"/>
      <c r="C37"/>
      <c r="D37"/>
      <c r="E37"/>
      <c r="F37"/>
      <c r="G37"/>
    </row>
    <row r="38" spans="1:7" s="1" customFormat="1" ht="16.5">
      <c r="A38" s="18"/>
      <c r="B38"/>
      <c r="C38"/>
      <c r="D38"/>
      <c r="E38"/>
      <c r="F38"/>
      <c r="G38"/>
    </row>
    <row r="39" spans="1:7" s="1" customFormat="1" ht="16.5">
      <c r="A39" s="18"/>
      <c r="B39"/>
      <c r="C39"/>
      <c r="D39"/>
      <c r="E39"/>
      <c r="F39"/>
      <c r="G39"/>
    </row>
    <row r="40" spans="1:7" s="14" customFormat="1" ht="16.5">
      <c r="A40" s="18"/>
      <c r="B40"/>
      <c r="C40"/>
      <c r="D40"/>
      <c r="E40"/>
      <c r="F40"/>
      <c r="G40"/>
    </row>
    <row r="41" spans="1:7" s="14" customFormat="1" ht="16.5">
      <c r="A41" s="18"/>
      <c r="B41"/>
      <c r="C41"/>
      <c r="D41"/>
      <c r="E41"/>
      <c r="F41"/>
      <c r="G41"/>
    </row>
    <row r="42" spans="1:7" s="14" customFormat="1" ht="16.5">
      <c r="A42" s="18"/>
      <c r="B42"/>
      <c r="C42"/>
      <c r="D42"/>
      <c r="E42"/>
      <c r="F42"/>
      <c r="G42"/>
    </row>
    <row r="43" spans="1:7" s="1" customFormat="1" ht="16.5">
      <c r="A43" s="18"/>
      <c r="B43"/>
      <c r="C43"/>
      <c r="D43"/>
      <c r="E43"/>
      <c r="F43"/>
      <c r="G43"/>
    </row>
    <row r="44" spans="1:7" s="1" customFormat="1" ht="16.5">
      <c r="A44" s="18"/>
      <c r="B44"/>
      <c r="C44"/>
      <c r="D44"/>
      <c r="E44"/>
      <c r="F44"/>
      <c r="G44"/>
    </row>
    <row r="45" spans="1:7" s="1" customFormat="1" ht="16.5">
      <c r="A45" s="18"/>
      <c r="B45"/>
      <c r="C45"/>
      <c r="D45"/>
      <c r="E45"/>
      <c r="F45"/>
      <c r="G45"/>
    </row>
    <row r="46" spans="1:7" s="1" customFormat="1" ht="16.5">
      <c r="A46" s="18"/>
      <c r="B46"/>
      <c r="C46"/>
      <c r="D46"/>
      <c r="E46"/>
      <c r="F46"/>
      <c r="G46"/>
    </row>
    <row r="47" spans="1:7" s="1" customFormat="1" ht="16.5">
      <c r="A47" s="18"/>
      <c r="B47"/>
      <c r="C47"/>
      <c r="D47"/>
      <c r="E47"/>
      <c r="F47"/>
      <c r="G47"/>
    </row>
  </sheetData>
  <sheetProtection/>
  <mergeCells count="9">
    <mergeCell ref="C9:E9"/>
    <mergeCell ref="A1:C1"/>
    <mergeCell ref="D1:E1"/>
    <mergeCell ref="C7:E7"/>
    <mergeCell ref="C8:E8"/>
    <mergeCell ref="A3:E3"/>
    <mergeCell ref="A4:E4"/>
    <mergeCell ref="A5:E5"/>
    <mergeCell ref="C6:E6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Обухович Наталья Анатольевна</cp:lastModifiedBy>
  <cp:lastPrinted>2018-02-27T13:44:46Z</cp:lastPrinted>
  <dcterms:created xsi:type="dcterms:W3CDTF">2012-04-30T09:44:37Z</dcterms:created>
  <dcterms:modified xsi:type="dcterms:W3CDTF">2018-02-27T13:45:58Z</dcterms:modified>
  <cp:category/>
  <cp:version/>
  <cp:contentType/>
  <cp:contentStatus/>
</cp:coreProperties>
</file>